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p\Desktop\5 Regiones\"/>
    </mc:Choice>
  </mc:AlternateContent>
  <xr:revisionPtr revIDLastSave="0" documentId="13_ncr:1_{AC68DDBB-ECDA-404A-8E8C-0F1BE9BF69A4}" xr6:coauthVersionLast="45" xr6:coauthVersionMax="45" xr10:uidLastSave="{00000000-0000-0000-0000-000000000000}"/>
  <bookViews>
    <workbookView xWindow="-120" yWindow="-120" windowWidth="20730" windowHeight="11160" xr2:uid="{F990E69B-1C4C-466B-97BD-27FC9ACF210E}"/>
  </bookViews>
  <sheets>
    <sheet name="CCR" sheetId="1" r:id="rId1"/>
    <sheet name="SV" sheetId="2" r:id="rId2"/>
    <sheet name="Progreso" sheetId="3" r:id="rId3"/>
    <sheet name="UCRES" sheetId="4" r:id="rId4"/>
    <sheet name="SUR" sheetId="5" r:id="rId5"/>
    <sheet name="Familias beneficiadas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7" i="1" l="1"/>
  <c r="C28" i="1" s="1"/>
  <c r="C19" i="1"/>
  <c r="C16" i="1"/>
  <c r="B7" i="6" l="1"/>
  <c r="D16" i="5"/>
  <c r="B16" i="5"/>
  <c r="C43" i="5"/>
  <c r="C35" i="5"/>
  <c r="F32" i="4"/>
  <c r="D17" i="3"/>
  <c r="B22" i="2"/>
  <c r="B21" i="2"/>
  <c r="B17" i="2"/>
</calcChain>
</file>

<file path=xl/sharedStrings.xml><?xml version="1.0" encoding="utf-8"?>
<sst xmlns="http://schemas.openxmlformats.org/spreadsheetml/2006/main" count="331" uniqueCount="203">
  <si>
    <t>CCR</t>
  </si>
  <si>
    <t>COMUNIDAD</t>
  </si>
  <si>
    <t>MUNICIPIOS</t>
  </si>
  <si>
    <t>DONACION</t>
  </si>
  <si>
    <t xml:space="preserve">Izotalio </t>
  </si>
  <si>
    <t>San Francisco Morazán</t>
  </si>
  <si>
    <t>ICR/ CRIPDES</t>
  </si>
  <si>
    <t xml:space="preserve">Pedro días </t>
  </si>
  <si>
    <t>Sumpul Avelares</t>
  </si>
  <si>
    <t xml:space="preserve">Portillo los Guardados </t>
  </si>
  <si>
    <t>San José las flores</t>
  </si>
  <si>
    <t xml:space="preserve">San Jose la Montaña </t>
  </si>
  <si>
    <t xml:space="preserve">Las vueltas </t>
  </si>
  <si>
    <t>El sitio</t>
  </si>
  <si>
    <t>Arcatao</t>
  </si>
  <si>
    <t xml:space="preserve">Zapotal </t>
  </si>
  <si>
    <t>Ojos de agua</t>
  </si>
  <si>
    <t>Las Limas</t>
  </si>
  <si>
    <t xml:space="preserve">El Bajío </t>
  </si>
  <si>
    <t>N. Trinidad</t>
  </si>
  <si>
    <t xml:space="preserve">Ellacuria </t>
  </si>
  <si>
    <t>Chalatenango</t>
  </si>
  <si>
    <t>SHARE/ CRIPDES</t>
  </si>
  <si>
    <t xml:space="preserve">Guarjila </t>
  </si>
  <si>
    <t>San Miguelito</t>
  </si>
  <si>
    <t>CCR/ APN</t>
  </si>
  <si>
    <t xml:space="preserve">Las Minas </t>
  </si>
  <si>
    <t xml:space="preserve">Los Calles </t>
  </si>
  <si>
    <t>Los Alas</t>
  </si>
  <si>
    <t>Las Lomas</t>
  </si>
  <si>
    <t>El Jícaro</t>
  </si>
  <si>
    <t>Los Ramírez.</t>
  </si>
  <si>
    <t xml:space="preserve">Chalatenango </t>
  </si>
  <si>
    <t>TOTAL</t>
  </si>
  <si>
    <t>SUBTOTAL</t>
  </si>
  <si>
    <t>1. Arcatao.</t>
  </si>
  <si>
    <t>2. Nueva trinidad</t>
  </si>
  <si>
    <t>3.Las flores</t>
  </si>
  <si>
    <t>4. Nombre de Jesús.</t>
  </si>
  <si>
    <t>5. Ojos de Agua.</t>
  </si>
  <si>
    <t>6. Vueltas.</t>
  </si>
  <si>
    <t>7-Carizal.</t>
  </si>
  <si>
    <t>8. Azacualpa,</t>
  </si>
  <si>
    <t xml:space="preserve">11. Tejutla. </t>
  </si>
  <si>
    <t>12. Dulce Nombre de María.</t>
  </si>
  <si>
    <t xml:space="preserve">80 COMUNIDADES QUE FALTAN </t>
  </si>
  <si>
    <t>MUNICIPIOS A LOS QUE FALTA APOYAR</t>
  </si>
  <si>
    <t>SAN VICENTE</t>
  </si>
  <si>
    <t xml:space="preserve">17 familias de Las Anonas, </t>
  </si>
  <si>
    <t xml:space="preserve">8 de Santa Marta, </t>
  </si>
  <si>
    <t xml:space="preserve">5 de El Porvenir, </t>
  </si>
  <si>
    <t xml:space="preserve">9 San Bartolo, </t>
  </si>
  <si>
    <t xml:space="preserve">11 Nueva Concepción, </t>
  </si>
  <si>
    <t xml:space="preserve">14 de La Sabana, </t>
  </si>
  <si>
    <t>7 San Carlos.</t>
  </si>
  <si>
    <t xml:space="preserve">12 familias de 19 de junio, </t>
  </si>
  <si>
    <t xml:space="preserve">19 de Santa Mónica, </t>
  </si>
  <si>
    <t xml:space="preserve">17 La Ceiba, </t>
  </si>
  <si>
    <t xml:space="preserve">6 El Milagro, </t>
  </si>
  <si>
    <t>4 Cantarrana,</t>
  </si>
  <si>
    <t>11 Santa Teresa.</t>
  </si>
  <si>
    <t>Apoyo de la FUNDACION SHARE.</t>
  </si>
  <si>
    <t>Familias beneficiadas</t>
  </si>
  <si>
    <t>Comunidad</t>
  </si>
  <si>
    <t>Familias beneficiadas con víveres y kit higiénico</t>
  </si>
  <si>
    <t xml:space="preserve">San Francisco Angulo, </t>
  </si>
  <si>
    <t xml:space="preserve">Madre Tierra y </t>
  </si>
  <si>
    <t>El Coyol</t>
  </si>
  <si>
    <t>Financiamiento</t>
  </si>
  <si>
    <t>Proyecto Derechos Ambientales - ICR.</t>
  </si>
  <si>
    <t>PROGRESO</t>
  </si>
  <si>
    <t>N</t>
  </si>
  <si>
    <t xml:space="preserve"> TOTAL DE FAMILIAS POR COMUNIDAD</t>
  </si>
  <si>
    <t xml:space="preserve">AGUA CALIENTE </t>
  </si>
  <si>
    <t xml:space="preserve">PEPEHISTENANGO </t>
  </si>
  <si>
    <t xml:space="preserve">EL BARIO </t>
  </si>
  <si>
    <t xml:space="preserve">EL CERETO </t>
  </si>
  <si>
    <t>LAURA LOPEZ</t>
  </si>
  <si>
    <t>NUEVA CONSOLACION</t>
  </si>
  <si>
    <t xml:space="preserve">SANTA EDUVIGES </t>
  </si>
  <si>
    <t xml:space="preserve">LAS AMERICAS </t>
  </si>
  <si>
    <t xml:space="preserve">MARIA NELLA </t>
  </si>
  <si>
    <t>EL MILAGRO</t>
  </si>
  <si>
    <t>SAN DIEGO TENANGO</t>
  </si>
  <si>
    <t>EL PAPATURRO</t>
  </si>
  <si>
    <t xml:space="preserve">EL CAULOTE </t>
  </si>
  <si>
    <t xml:space="preserve">MILINGO </t>
  </si>
  <si>
    <t>COMUNIDADES QUE NO HEMOS BENEFICIADO CON EL PAQUETE DE ALIMENTOS EN EL MARCO DELA EMERGENCIA DEL COVID 19</t>
  </si>
  <si>
    <t xml:space="preserve">TOTAL DE FAMILIAS </t>
  </si>
  <si>
    <t xml:space="preserve">COPAPAYO </t>
  </si>
  <si>
    <t>EL ACEITUNO</t>
  </si>
  <si>
    <t>EL COPINOL</t>
  </si>
  <si>
    <t>LA ESPERANZA</t>
  </si>
  <si>
    <t xml:space="preserve">LA PITA </t>
  </si>
  <si>
    <t>APOLINARIO SERRANO</t>
  </si>
  <si>
    <t xml:space="preserve">BUENA VISTA </t>
  </si>
  <si>
    <t xml:space="preserve">EL CHAGUITON </t>
  </si>
  <si>
    <t xml:space="preserve">EL PAPAYAN </t>
  </si>
  <si>
    <t xml:space="preserve">PRIMAVERA </t>
  </si>
  <si>
    <t xml:space="preserve">EL LIBANO </t>
  </si>
  <si>
    <t>financiamiento de ENTRE PUEBLOS</t>
  </si>
  <si>
    <t xml:space="preserve">FAMILIAS BENEFICIADAS CON EL PAQUETE DE VIVERES </t>
  </si>
  <si>
    <t>UCRES</t>
  </si>
  <si>
    <t>N°</t>
  </si>
  <si>
    <t>MUNICIPIO</t>
  </si>
  <si>
    <t>DEPARTAMENTO</t>
  </si>
  <si>
    <t>Familias por comunidad</t>
  </si>
  <si>
    <t>Plan del amate</t>
  </si>
  <si>
    <t>San Pablo Tacachico</t>
  </si>
  <si>
    <t>La Libertad</t>
  </si>
  <si>
    <t>Trinidad El Rosario, El Tres</t>
  </si>
  <si>
    <t>San Jorge</t>
  </si>
  <si>
    <t>Paso Hondo</t>
  </si>
  <si>
    <t>Ita- Maura</t>
  </si>
  <si>
    <t>Huisisilapa</t>
  </si>
  <si>
    <t>William Fuentes</t>
  </si>
  <si>
    <t>Santiago Torres</t>
  </si>
  <si>
    <t>San Salvador</t>
  </si>
  <si>
    <t>La Joya</t>
  </si>
  <si>
    <t>El Tronador</t>
  </si>
  <si>
    <t>El Paisnal</t>
  </si>
  <si>
    <t>Nance Amarillo</t>
  </si>
  <si>
    <t>Rutilio Grande</t>
  </si>
  <si>
    <t>San salvador</t>
  </si>
  <si>
    <t>La urcel</t>
  </si>
  <si>
    <t>Las delicias</t>
  </si>
  <si>
    <t>El Tule</t>
  </si>
  <si>
    <t>El Chaparral</t>
  </si>
  <si>
    <t>Las araditas</t>
  </si>
  <si>
    <t>Dimas Rodríguez</t>
  </si>
  <si>
    <t>El Verdio</t>
  </si>
  <si>
    <t>Garcitas</t>
  </si>
  <si>
    <t>Carbonera</t>
  </si>
  <si>
    <t>Héctor Lara</t>
  </si>
  <si>
    <t>Buen pastor</t>
  </si>
  <si>
    <t>Aguilares</t>
  </si>
  <si>
    <t>Maria Auxiliadora</t>
  </si>
  <si>
    <t>Bolivar</t>
  </si>
  <si>
    <t>Personas que viven frente a UCRES barrio Guadalupe y tres campanas</t>
  </si>
  <si>
    <t>Comunidades Unidas integrada por la Farabundo, Eleno castro, La Conacastera, El Flor, Los Heroes, Loma de Ramos, Santa Isabel.</t>
  </si>
  <si>
    <t>Guazapa</t>
  </si>
  <si>
    <t>Rodeo 2</t>
  </si>
  <si>
    <t>NUMERO DE FAMILIAS A QUIENES SE LES ENTREGÓ VÍVERES</t>
  </si>
  <si>
    <t>Precio de paquetes: $6.37</t>
  </si>
  <si>
    <t>Monto de AIETI $2861.80</t>
  </si>
  <si>
    <t>Monto entre pueblos $2500</t>
  </si>
  <si>
    <t>Haciendo un total de $5361.08</t>
  </si>
  <si>
    <t xml:space="preserve">Lo gastado es $6370.  </t>
  </si>
  <si>
    <t xml:space="preserve">Por lo que UCRES ha aportado es $1008.92 </t>
  </si>
  <si>
    <r>
      <t xml:space="preserve">Se entregó un paquete de alimentos valorado en </t>
    </r>
    <r>
      <rPr>
        <b/>
        <sz val="12"/>
        <color theme="1"/>
        <rFont val="Calibri"/>
        <family val="2"/>
        <scheme val="minor"/>
      </rPr>
      <t>$ 12.71</t>
    </r>
  </si>
  <si>
    <t>CRIPDES SUR LA LIBERTAD</t>
  </si>
  <si>
    <t>Municipio</t>
  </si>
  <si>
    <t xml:space="preserve">Comunidades </t>
  </si>
  <si>
    <t>San Juan Opico</t>
  </si>
  <si>
    <t>Colon</t>
  </si>
  <si>
    <t>Comasagua</t>
  </si>
  <si>
    <t>Chiltiupan</t>
  </si>
  <si>
    <t>Zaragoza</t>
  </si>
  <si>
    <t xml:space="preserve"> Guadalupe</t>
  </si>
  <si>
    <t xml:space="preserve">Buena Vista </t>
  </si>
  <si>
    <t xml:space="preserve">Asuchío </t>
  </si>
  <si>
    <t>Total</t>
  </si>
  <si>
    <t>·         Barrancaonda</t>
  </si>
  <si>
    <t xml:space="preserve">·         Tegüicho </t>
  </si>
  <si>
    <t xml:space="preserve">·         San Antonio </t>
  </si>
  <si>
    <t>·         Jardines</t>
  </si>
  <si>
    <t xml:space="preserve">·         Monico </t>
  </si>
  <si>
    <t xml:space="preserve">·         La Esperanza y </t>
  </si>
  <si>
    <t>·         El primo</t>
  </si>
  <si>
    <t xml:space="preserve">·         Los Castillo </t>
  </si>
  <si>
    <t>Asociación de mujeres de Chiltiupan donde beneficiaron a 6 comunidades (San Marcos, Santo Domingo, La Fincona, Santa Lucia, Santa Marta, Regadillo)</t>
  </si>
  <si>
    <t>·         Asociación de Mujeres Comasagüenses AMCH (Jardines del bosque, la Shila, Colonia Venezuela, Bellos Horizontes)</t>
  </si>
  <si>
    <t>Financiado por AIETI ($5,109.36)</t>
  </si>
  <si>
    <t>Notas</t>
  </si>
  <si>
    <t>La solicitud originalmente era para 100 familias</t>
  </si>
  <si>
    <t>Quedó pendiente apoyar a comunidades LOMA LINDA y Las Brumas</t>
  </si>
  <si>
    <t>Subtotal</t>
  </si>
  <si>
    <t>Puerto de la Libertad</t>
  </si>
  <si>
    <t>Charcon</t>
  </si>
  <si>
    <t>Chilama</t>
  </si>
  <si>
    <t>El Faro</t>
  </si>
  <si>
    <t xml:space="preserve">Entregados </t>
  </si>
  <si>
    <t xml:space="preserve">Observación </t>
  </si>
  <si>
    <t xml:space="preserve"> Una vez armados los paquetes originales, se logró armar 40 paquetes más pequeños.</t>
  </si>
  <si>
    <t xml:space="preserve">Charcon </t>
  </si>
  <si>
    <t xml:space="preserve">Batucada Zamba porteña </t>
  </si>
  <si>
    <t>El Filo</t>
  </si>
  <si>
    <t>Más tres kits de limpieza para las juntas directivas de las 3 comunidades</t>
  </si>
  <si>
    <t>Comprando al por mayor, CRIPDES SUR, logró armar más canastas para llegar a más familias de las que originalmente fueron financiadas. El detalle puede verse abajo.</t>
  </si>
  <si>
    <t>Aprobados / Financiamiento</t>
  </si>
  <si>
    <t>Becados universitarios SHARE y el Sur complementaron</t>
  </si>
  <si>
    <t>Financiado por Ciudades Hermanas El Salvador - Estados Unidos ($1756.50)</t>
  </si>
  <si>
    <t>AIETI</t>
  </si>
  <si>
    <t>CIUDADES HERMANAS</t>
  </si>
  <si>
    <t>AIETI complementó con 5. CRIPDES central complementó el resto ($500) usado también en las filas de abajo</t>
  </si>
  <si>
    <t>S VICENTE</t>
  </si>
  <si>
    <t>FAMILIAS APOYADAS</t>
  </si>
  <si>
    <t>SUR</t>
  </si>
  <si>
    <t>* Los insumos de cada canasta varían entre las regiones con el fin de abarcar la mayor cantidad de personas posibles.</t>
  </si>
  <si>
    <t>N. DE FAMILIAS BENEFICIARIAS</t>
  </si>
  <si>
    <t>Plan del Horno</t>
  </si>
  <si>
    <t>9. San Luis del Carmen.</t>
  </si>
  <si>
    <t>10. San Francisco Morazán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</si>
</sst>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0" fillId="4" borderId="0" xfId="0" applyFill="1"/>
    <xf numFmtId="0" fontId="3" fillId="0" borderId="0" xfId="0" applyFont="1"/>
    <xf numFmtId="0" fontId="1" fillId="0" borderId="1" xfId="0" applyFont="1" applyBorder="1" applyAlignment="1">
      <alignment horizontal="center" wrapText="1"/>
    </xf>
    <xf numFmtId="0" fontId="0" fillId="3" borderId="1" xfId="0" applyFill="1" applyBorder="1"/>
    <xf numFmtId="0" fontId="1" fillId="3" borderId="1" xfId="0" applyFont="1" applyFill="1" applyBorder="1"/>
    <xf numFmtId="0" fontId="0" fillId="4" borderId="1" xfId="0" applyFill="1" applyBorder="1"/>
    <xf numFmtId="0" fontId="1" fillId="4" borderId="1" xfId="0" applyFont="1" applyFill="1" applyBorder="1"/>
    <xf numFmtId="0" fontId="0" fillId="2" borderId="1" xfId="0" applyFill="1" applyBorder="1"/>
    <xf numFmtId="0" fontId="1" fillId="2" borderId="1" xfId="0" applyFont="1" applyFill="1" applyBorder="1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wrapText="1"/>
    </xf>
    <xf numFmtId="0" fontId="4" fillId="0" borderId="0" xfId="0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4" borderId="0" xfId="0" applyFont="1" applyFill="1"/>
    <xf numFmtId="0" fontId="4" fillId="4" borderId="1" xfId="0" applyFont="1" applyFill="1" applyBorder="1"/>
    <xf numFmtId="0" fontId="0" fillId="5" borderId="0" xfId="0" applyFill="1"/>
    <xf numFmtId="0" fontId="0" fillId="5" borderId="1" xfId="0" applyFill="1" applyBorder="1"/>
    <xf numFmtId="0" fontId="0" fillId="5" borderId="1" xfId="0" applyFill="1" applyBorder="1" applyAlignment="1">
      <alignment wrapText="1"/>
    </xf>
    <xf numFmtId="0" fontId="4" fillId="5" borderId="0" xfId="0" applyFont="1" applyFill="1"/>
    <xf numFmtId="0" fontId="4" fillId="5" borderId="1" xfId="0" applyFont="1" applyFill="1" applyBorder="1"/>
    <xf numFmtId="0" fontId="1" fillId="4" borderId="1" xfId="0" applyFont="1" applyFill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1" fillId="0" borderId="1" xfId="0" applyFont="1" applyBorder="1"/>
    <xf numFmtId="0" fontId="0" fillId="0" borderId="1" xfId="0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center" vertical="center"/>
    </xf>
    <xf numFmtId="0" fontId="0" fillId="5" borderId="2" xfId="0" applyFill="1" applyBorder="1" applyAlignment="1">
      <alignment horizontal="center" vertical="center" wrapText="1"/>
    </xf>
    <xf numFmtId="0" fontId="0" fillId="5" borderId="3" xfId="0" applyFill="1" applyBorder="1" applyAlignment="1">
      <alignment horizontal="center" vertical="center" wrapText="1"/>
    </xf>
    <xf numFmtId="0" fontId="0" fillId="5" borderId="4" xfId="0" applyFill="1" applyBorder="1" applyAlignment="1">
      <alignment horizontal="center" vertical="center" wrapText="1"/>
    </xf>
    <xf numFmtId="0" fontId="0" fillId="4" borderId="2" xfId="0" applyFont="1" applyFill="1" applyBorder="1" applyAlignment="1">
      <alignment horizontal="center" vertical="center" wrapText="1"/>
    </xf>
    <xf numFmtId="0" fontId="0" fillId="4" borderId="3" xfId="0" applyFont="1" applyFill="1" applyBorder="1" applyAlignment="1">
      <alignment horizontal="center" vertical="center" wrapText="1"/>
    </xf>
    <xf numFmtId="0" fontId="0" fillId="4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D597CF-4D2A-4924-AFD0-3068EE520406}">
  <sheetPr>
    <tabColor rgb="FF7030A0"/>
  </sheetPr>
  <dimension ref="A1:D50"/>
  <sheetViews>
    <sheetView tabSelected="1" workbookViewId="0">
      <selection activeCell="A42" sqref="A42"/>
    </sheetView>
  </sheetViews>
  <sheetFormatPr defaultRowHeight="15" x14ac:dyDescent="0.25"/>
  <cols>
    <col min="1" max="1" width="21.140625" bestFit="1" customWidth="1"/>
    <col min="2" max="2" width="23.85546875" customWidth="1"/>
    <col min="3" max="3" width="15" customWidth="1"/>
    <col min="4" max="4" width="19.7109375" customWidth="1"/>
  </cols>
  <sheetData>
    <row r="1" spans="1:4" x14ac:dyDescent="0.25">
      <c r="A1" t="s">
        <v>0</v>
      </c>
    </row>
    <row r="3" spans="1:4" s="2" customFormat="1" ht="30" x14ac:dyDescent="0.25">
      <c r="A3" s="5" t="s">
        <v>1</v>
      </c>
      <c r="B3" s="5" t="s">
        <v>2</v>
      </c>
      <c r="C3" s="5" t="s">
        <v>199</v>
      </c>
      <c r="D3" s="5" t="s">
        <v>3</v>
      </c>
    </row>
    <row r="4" spans="1:4" x14ac:dyDescent="0.25">
      <c r="A4" s="6" t="s">
        <v>4</v>
      </c>
      <c r="B4" s="6" t="s">
        <v>5</v>
      </c>
      <c r="C4" s="6">
        <v>25</v>
      </c>
      <c r="D4" s="6" t="s">
        <v>6</v>
      </c>
    </row>
    <row r="5" spans="1:4" x14ac:dyDescent="0.25">
      <c r="A5" s="6" t="s">
        <v>7</v>
      </c>
      <c r="B5" s="6" t="s">
        <v>5</v>
      </c>
      <c r="C5" s="6">
        <v>33</v>
      </c>
      <c r="D5" s="6" t="s">
        <v>6</v>
      </c>
    </row>
    <row r="6" spans="1:4" x14ac:dyDescent="0.25">
      <c r="A6" s="6" t="s">
        <v>200</v>
      </c>
      <c r="B6" s="6" t="s">
        <v>5</v>
      </c>
      <c r="C6" s="6">
        <v>25</v>
      </c>
      <c r="D6" s="6" t="s">
        <v>6</v>
      </c>
    </row>
    <row r="7" spans="1:4" x14ac:dyDescent="0.25">
      <c r="A7" s="6" t="s">
        <v>8</v>
      </c>
      <c r="B7" s="6" t="s">
        <v>5</v>
      </c>
      <c r="C7" s="6">
        <v>29</v>
      </c>
      <c r="D7" s="6" t="s">
        <v>6</v>
      </c>
    </row>
    <row r="8" spans="1:4" x14ac:dyDescent="0.25">
      <c r="A8" s="6" t="s">
        <v>9</v>
      </c>
      <c r="B8" s="6" t="s">
        <v>10</v>
      </c>
      <c r="C8" s="6">
        <v>4</v>
      </c>
      <c r="D8" s="6" t="s">
        <v>6</v>
      </c>
    </row>
    <row r="9" spans="1:4" x14ac:dyDescent="0.25">
      <c r="A9" s="6" t="s">
        <v>11</v>
      </c>
      <c r="B9" s="6" t="s">
        <v>12</v>
      </c>
      <c r="C9" s="6">
        <v>8</v>
      </c>
      <c r="D9" s="6" t="s">
        <v>6</v>
      </c>
    </row>
    <row r="10" spans="1:4" x14ac:dyDescent="0.25">
      <c r="A10" s="6" t="s">
        <v>13</v>
      </c>
      <c r="B10" s="6" t="s">
        <v>14</v>
      </c>
      <c r="C10" s="6">
        <v>4</v>
      </c>
      <c r="D10" s="6" t="s">
        <v>6</v>
      </c>
    </row>
    <row r="11" spans="1:4" x14ac:dyDescent="0.25">
      <c r="A11" s="6" t="s">
        <v>15</v>
      </c>
      <c r="B11" s="6" t="s">
        <v>16</v>
      </c>
      <c r="C11" s="6">
        <v>3</v>
      </c>
      <c r="D11" s="6" t="s">
        <v>6</v>
      </c>
    </row>
    <row r="12" spans="1:4" x14ac:dyDescent="0.25">
      <c r="A12" s="6" t="s">
        <v>17</v>
      </c>
      <c r="B12" s="6" t="s">
        <v>10</v>
      </c>
      <c r="C12" s="6">
        <v>8</v>
      </c>
      <c r="D12" s="6" t="s">
        <v>6</v>
      </c>
    </row>
    <row r="13" spans="1:4" x14ac:dyDescent="0.25">
      <c r="A13" s="6" t="s">
        <v>24</v>
      </c>
      <c r="B13" s="6" t="s">
        <v>21</v>
      </c>
      <c r="C13" s="6">
        <v>7</v>
      </c>
      <c r="D13" s="6" t="s">
        <v>6</v>
      </c>
    </row>
    <row r="14" spans="1:4" x14ac:dyDescent="0.25">
      <c r="A14" s="6" t="s">
        <v>26</v>
      </c>
      <c r="B14" s="6" t="s">
        <v>21</v>
      </c>
      <c r="C14" s="6">
        <v>4</v>
      </c>
      <c r="D14" s="6" t="s">
        <v>6</v>
      </c>
    </row>
    <row r="15" spans="1:4" x14ac:dyDescent="0.25">
      <c r="A15" s="6" t="s">
        <v>18</v>
      </c>
      <c r="B15" s="6" t="s">
        <v>19</v>
      </c>
      <c r="C15" s="6">
        <v>12</v>
      </c>
      <c r="D15" s="6" t="s">
        <v>6</v>
      </c>
    </row>
    <row r="16" spans="1:4" x14ac:dyDescent="0.25">
      <c r="A16" s="6"/>
      <c r="B16" s="7" t="s">
        <v>34</v>
      </c>
      <c r="C16" s="7">
        <f>SUM(C4:C15)</f>
        <v>162</v>
      </c>
      <c r="D16" s="6"/>
    </row>
    <row r="17" spans="1:4" x14ac:dyDescent="0.25">
      <c r="A17" s="8" t="s">
        <v>20</v>
      </c>
      <c r="B17" s="8" t="s">
        <v>21</v>
      </c>
      <c r="C17" s="8">
        <v>39</v>
      </c>
      <c r="D17" s="8" t="s">
        <v>22</v>
      </c>
    </row>
    <row r="18" spans="1:4" x14ac:dyDescent="0.25">
      <c r="A18" s="8" t="s">
        <v>23</v>
      </c>
      <c r="B18" s="8" t="s">
        <v>21</v>
      </c>
      <c r="C18" s="8">
        <v>28</v>
      </c>
      <c r="D18" s="8" t="s">
        <v>22</v>
      </c>
    </row>
    <row r="19" spans="1:4" x14ac:dyDescent="0.25">
      <c r="A19" s="8"/>
      <c r="B19" s="9" t="s">
        <v>34</v>
      </c>
      <c r="C19" s="9">
        <f>SUM(C17:C18)</f>
        <v>67</v>
      </c>
      <c r="D19" s="8"/>
    </row>
    <row r="20" spans="1:4" x14ac:dyDescent="0.25">
      <c r="A20" s="10" t="s">
        <v>26</v>
      </c>
      <c r="B20" s="10" t="s">
        <v>21</v>
      </c>
      <c r="C20" s="10">
        <v>7</v>
      </c>
      <c r="D20" s="10" t="s">
        <v>25</v>
      </c>
    </row>
    <row r="21" spans="1:4" x14ac:dyDescent="0.25">
      <c r="A21" s="10" t="s">
        <v>27</v>
      </c>
      <c r="B21" s="10" t="s">
        <v>21</v>
      </c>
      <c r="C21" s="10">
        <v>10</v>
      </c>
      <c r="D21" s="10" t="s">
        <v>25</v>
      </c>
    </row>
    <row r="22" spans="1:4" x14ac:dyDescent="0.25">
      <c r="A22" s="10" t="s">
        <v>28</v>
      </c>
      <c r="B22" s="10" t="s">
        <v>21</v>
      </c>
      <c r="C22" s="10">
        <v>10</v>
      </c>
      <c r="D22" s="10" t="s">
        <v>25</v>
      </c>
    </row>
    <row r="23" spans="1:4" x14ac:dyDescent="0.25">
      <c r="A23" s="10" t="s">
        <v>29</v>
      </c>
      <c r="B23" s="10" t="s">
        <v>21</v>
      </c>
      <c r="C23" s="10">
        <v>9</v>
      </c>
      <c r="D23" s="10" t="s">
        <v>25</v>
      </c>
    </row>
    <row r="24" spans="1:4" x14ac:dyDescent="0.25">
      <c r="A24" s="10" t="s">
        <v>30</v>
      </c>
      <c r="B24" s="10" t="s">
        <v>21</v>
      </c>
      <c r="C24" s="10">
        <v>10</v>
      </c>
      <c r="D24" s="10" t="s">
        <v>25</v>
      </c>
    </row>
    <row r="25" spans="1:4" x14ac:dyDescent="0.25">
      <c r="A25" s="10" t="s">
        <v>31</v>
      </c>
      <c r="B25" s="10" t="s">
        <v>21</v>
      </c>
      <c r="C25" s="10">
        <v>10</v>
      </c>
      <c r="D25" s="10" t="s">
        <v>25</v>
      </c>
    </row>
    <row r="26" spans="1:4" x14ac:dyDescent="0.25">
      <c r="A26" s="10" t="s">
        <v>32</v>
      </c>
      <c r="B26" s="10" t="s">
        <v>21</v>
      </c>
      <c r="C26" s="10">
        <v>12</v>
      </c>
      <c r="D26" s="10" t="s">
        <v>25</v>
      </c>
    </row>
    <row r="27" spans="1:4" x14ac:dyDescent="0.25">
      <c r="A27" s="10"/>
      <c r="B27" s="11" t="s">
        <v>34</v>
      </c>
      <c r="C27" s="11">
        <f>SUM(C20:C26)</f>
        <v>68</v>
      </c>
      <c r="D27" s="10"/>
    </row>
    <row r="28" spans="1:4" ht="21" x14ac:dyDescent="0.35">
      <c r="B28" s="4" t="s">
        <v>33</v>
      </c>
      <c r="C28" s="4">
        <f>SUM(C27+C19+C16)</f>
        <v>297</v>
      </c>
    </row>
    <row r="31" spans="1:4" x14ac:dyDescent="0.25">
      <c r="A31" t="s">
        <v>46</v>
      </c>
    </row>
    <row r="32" spans="1:4" x14ac:dyDescent="0.25">
      <c r="A32" s="13" t="s">
        <v>35</v>
      </c>
    </row>
    <row r="33" spans="1:1" x14ac:dyDescent="0.25">
      <c r="A33" s="13" t="s">
        <v>36</v>
      </c>
    </row>
    <row r="34" spans="1:1" x14ac:dyDescent="0.25">
      <c r="A34" s="13" t="s">
        <v>37</v>
      </c>
    </row>
    <row r="35" spans="1:1" x14ac:dyDescent="0.25">
      <c r="A35" s="13" t="s">
        <v>38</v>
      </c>
    </row>
    <row r="36" spans="1:1" x14ac:dyDescent="0.25">
      <c r="A36" s="13" t="s">
        <v>39</v>
      </c>
    </row>
    <row r="37" spans="1:1" x14ac:dyDescent="0.25">
      <c r="A37" s="13" t="s">
        <v>40</v>
      </c>
    </row>
    <row r="38" spans="1:1" x14ac:dyDescent="0.25">
      <c r="A38" s="13" t="s">
        <v>41</v>
      </c>
    </row>
    <row r="39" spans="1:1" x14ac:dyDescent="0.25">
      <c r="A39" s="13" t="s">
        <v>42</v>
      </c>
    </row>
    <row r="40" spans="1:1" x14ac:dyDescent="0.25">
      <c r="A40" s="13" t="s">
        <v>201</v>
      </c>
    </row>
    <row r="41" spans="1:1" x14ac:dyDescent="0.25">
      <c r="A41" s="13" t="s">
        <v>202</v>
      </c>
    </row>
    <row r="42" spans="1:1" x14ac:dyDescent="0.25">
      <c r="A42" s="13" t="s">
        <v>43</v>
      </c>
    </row>
    <row r="43" spans="1:1" x14ac:dyDescent="0.25">
      <c r="A43" s="13" t="s">
        <v>44</v>
      </c>
    </row>
    <row r="44" spans="1:1" x14ac:dyDescent="0.25">
      <c r="A44" s="13"/>
    </row>
    <row r="45" spans="1:1" x14ac:dyDescent="0.25">
      <c r="A45" s="13"/>
    </row>
    <row r="46" spans="1:1" x14ac:dyDescent="0.25">
      <c r="A46" s="13"/>
    </row>
    <row r="47" spans="1:1" x14ac:dyDescent="0.25">
      <c r="A47" s="13" t="s">
        <v>45</v>
      </c>
    </row>
    <row r="48" spans="1:1" x14ac:dyDescent="0.25">
      <c r="A48" s="13"/>
    </row>
    <row r="49" spans="1:1" x14ac:dyDescent="0.25">
      <c r="A49" s="13"/>
    </row>
    <row r="50" spans="1:1" x14ac:dyDescent="0.25">
      <c r="A50" s="13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6E6972-4432-4853-AE61-0BC309E27363}">
  <sheetPr>
    <tabColor rgb="FF00B050"/>
  </sheetPr>
  <dimension ref="A1:D22"/>
  <sheetViews>
    <sheetView topLeftCell="A7" workbookViewId="0">
      <selection activeCell="H7" sqref="H7"/>
    </sheetView>
  </sheetViews>
  <sheetFormatPr defaultRowHeight="15" x14ac:dyDescent="0.25"/>
  <cols>
    <col min="1" max="1" width="14" customWidth="1"/>
    <col min="2" max="2" width="23.7109375" customWidth="1"/>
    <col min="3" max="3" width="30.7109375" customWidth="1"/>
    <col min="4" max="4" width="26.85546875" style="16" customWidth="1"/>
  </cols>
  <sheetData>
    <row r="1" spans="1:4" x14ac:dyDescent="0.25">
      <c r="A1" t="s">
        <v>47</v>
      </c>
    </row>
    <row r="3" spans="1:4" s="14" customFormat="1" ht="45" x14ac:dyDescent="0.25">
      <c r="B3" s="17" t="s">
        <v>64</v>
      </c>
      <c r="C3" s="17" t="s">
        <v>63</v>
      </c>
      <c r="D3" s="17" t="s">
        <v>68</v>
      </c>
    </row>
    <row r="4" spans="1:4" ht="30" customHeight="1" x14ac:dyDescent="0.25">
      <c r="A4" s="25"/>
      <c r="B4" s="26">
        <v>17</v>
      </c>
      <c r="C4" s="26" t="s">
        <v>48</v>
      </c>
      <c r="D4" s="43" t="s">
        <v>69</v>
      </c>
    </row>
    <row r="5" spans="1:4" x14ac:dyDescent="0.25">
      <c r="A5" s="25"/>
      <c r="B5" s="26">
        <v>8</v>
      </c>
      <c r="C5" s="26" t="s">
        <v>49</v>
      </c>
      <c r="D5" s="44"/>
    </row>
    <row r="6" spans="1:4" x14ac:dyDescent="0.25">
      <c r="A6" s="25"/>
      <c r="B6" s="26">
        <v>5</v>
      </c>
      <c r="C6" s="26" t="s">
        <v>50</v>
      </c>
      <c r="D6" s="44"/>
    </row>
    <row r="7" spans="1:4" x14ac:dyDescent="0.25">
      <c r="A7" s="25"/>
      <c r="B7" s="26">
        <v>9</v>
      </c>
      <c r="C7" s="26" t="s">
        <v>51</v>
      </c>
      <c r="D7" s="44"/>
    </row>
    <row r="8" spans="1:4" x14ac:dyDescent="0.25">
      <c r="A8" s="25"/>
      <c r="B8" s="26">
        <v>11</v>
      </c>
      <c r="C8" s="26" t="s">
        <v>52</v>
      </c>
      <c r="D8" s="44"/>
    </row>
    <row r="9" spans="1:4" x14ac:dyDescent="0.25">
      <c r="A9" s="25"/>
      <c r="B9" s="26">
        <v>14</v>
      </c>
      <c r="C9" s="26" t="s">
        <v>53</v>
      </c>
      <c r="D9" s="44"/>
    </row>
    <row r="10" spans="1:4" x14ac:dyDescent="0.25">
      <c r="A10" s="25"/>
      <c r="B10" s="26">
        <v>7</v>
      </c>
      <c r="C10" s="26" t="s">
        <v>54</v>
      </c>
      <c r="D10" s="44"/>
    </row>
    <row r="11" spans="1:4" x14ac:dyDescent="0.25">
      <c r="A11" s="25"/>
      <c r="B11" s="26">
        <v>12</v>
      </c>
      <c r="C11" s="26" t="s">
        <v>55</v>
      </c>
      <c r="D11" s="44"/>
    </row>
    <row r="12" spans="1:4" x14ac:dyDescent="0.25">
      <c r="A12" s="25"/>
      <c r="B12" s="26">
        <v>19</v>
      </c>
      <c r="C12" s="26" t="s">
        <v>56</v>
      </c>
      <c r="D12" s="44"/>
    </row>
    <row r="13" spans="1:4" x14ac:dyDescent="0.25">
      <c r="A13" s="25"/>
      <c r="B13" s="26">
        <v>17</v>
      </c>
      <c r="C13" s="26" t="s">
        <v>57</v>
      </c>
      <c r="D13" s="44"/>
    </row>
    <row r="14" spans="1:4" x14ac:dyDescent="0.25">
      <c r="A14" s="25"/>
      <c r="B14" s="26">
        <v>6</v>
      </c>
      <c r="C14" s="26" t="s">
        <v>58</v>
      </c>
      <c r="D14" s="44"/>
    </row>
    <row r="15" spans="1:4" x14ac:dyDescent="0.25">
      <c r="A15" s="25"/>
      <c r="B15" s="26">
        <v>4</v>
      </c>
      <c r="C15" s="26" t="s">
        <v>59</v>
      </c>
      <c r="D15" s="44"/>
    </row>
    <row r="16" spans="1:4" x14ac:dyDescent="0.25">
      <c r="A16" s="25"/>
      <c r="B16" s="26">
        <v>11</v>
      </c>
      <c r="C16" s="26" t="s">
        <v>60</v>
      </c>
      <c r="D16" s="44"/>
    </row>
    <row r="17" spans="1:4" s="15" customFormat="1" x14ac:dyDescent="0.25">
      <c r="A17" s="28" t="s">
        <v>34</v>
      </c>
      <c r="B17" s="29">
        <f>SUM(B4:B16)</f>
        <v>140</v>
      </c>
      <c r="C17" s="29"/>
      <c r="D17" s="45"/>
    </row>
    <row r="18" spans="1:4" ht="30" customHeight="1" x14ac:dyDescent="0.25">
      <c r="A18" s="3"/>
      <c r="B18" s="8">
        <v>8</v>
      </c>
      <c r="C18" s="8" t="s">
        <v>65</v>
      </c>
      <c r="D18" s="46" t="s">
        <v>61</v>
      </c>
    </row>
    <row r="19" spans="1:4" x14ac:dyDescent="0.25">
      <c r="A19" s="3"/>
      <c r="B19" s="8">
        <v>7</v>
      </c>
      <c r="C19" s="8" t="s">
        <v>66</v>
      </c>
      <c r="D19" s="47"/>
    </row>
    <row r="20" spans="1:4" x14ac:dyDescent="0.25">
      <c r="A20" s="3"/>
      <c r="B20" s="8">
        <v>10</v>
      </c>
      <c r="C20" s="8" t="s">
        <v>67</v>
      </c>
      <c r="D20" s="47"/>
    </row>
    <row r="21" spans="1:4" s="15" customFormat="1" x14ac:dyDescent="0.25">
      <c r="A21" s="23" t="s">
        <v>34</v>
      </c>
      <c r="B21" s="24">
        <f>SUM(B18:B20)</f>
        <v>25</v>
      </c>
      <c r="C21" s="24"/>
      <c r="D21" s="48"/>
    </row>
    <row r="22" spans="1:4" s="4" customFormat="1" ht="21" x14ac:dyDescent="0.35">
      <c r="A22" s="4" t="s">
        <v>33</v>
      </c>
      <c r="B22" s="21">
        <f>SUM(B21,B17)</f>
        <v>165</v>
      </c>
      <c r="C22" s="21"/>
      <c r="D22" s="22"/>
    </row>
  </sheetData>
  <mergeCells count="2">
    <mergeCell ref="D4:D17"/>
    <mergeCell ref="D18:D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1C630B-2C63-4B38-8DF6-47FE4B1EF4D6}">
  <sheetPr>
    <tabColor rgb="FFFF0000"/>
  </sheetPr>
  <dimension ref="A1:G34"/>
  <sheetViews>
    <sheetView workbookViewId="0">
      <selection activeCell="C20" sqref="C20"/>
    </sheetView>
  </sheetViews>
  <sheetFormatPr defaultRowHeight="15" x14ac:dyDescent="0.25"/>
  <cols>
    <col min="1" max="1" width="6.28515625" customWidth="1"/>
    <col min="2" max="2" width="28.28515625" customWidth="1"/>
    <col min="3" max="3" width="14.7109375" customWidth="1"/>
    <col min="4" max="4" width="25.140625" customWidth="1"/>
    <col min="5" max="5" width="31" customWidth="1"/>
  </cols>
  <sheetData>
    <row r="1" spans="1:7" x14ac:dyDescent="0.25">
      <c r="A1" t="s">
        <v>70</v>
      </c>
    </row>
    <row r="2" spans="1:7" s="14" customFormat="1" ht="45" x14ac:dyDescent="0.25">
      <c r="A2" s="17" t="s">
        <v>71</v>
      </c>
      <c r="B2" s="17" t="s">
        <v>1</v>
      </c>
      <c r="C2" s="17" t="s">
        <v>72</v>
      </c>
      <c r="D2" s="30" t="s">
        <v>101</v>
      </c>
      <c r="E2" s="17"/>
    </row>
    <row r="3" spans="1:7" x14ac:dyDescent="0.25">
      <c r="A3" s="18">
        <v>1</v>
      </c>
      <c r="B3" s="18" t="s">
        <v>73</v>
      </c>
      <c r="C3" s="18">
        <v>145</v>
      </c>
      <c r="D3" s="8">
        <v>51</v>
      </c>
      <c r="E3" s="49" t="s">
        <v>100</v>
      </c>
    </row>
    <row r="4" spans="1:7" x14ac:dyDescent="0.25">
      <c r="A4" s="18">
        <v>2</v>
      </c>
      <c r="B4" s="18" t="s">
        <v>74</v>
      </c>
      <c r="C4" s="18">
        <v>66</v>
      </c>
      <c r="D4" s="8">
        <v>23</v>
      </c>
      <c r="E4" s="49"/>
    </row>
    <row r="5" spans="1:7" ht="15.75" x14ac:dyDescent="0.25">
      <c r="A5" s="18">
        <v>3</v>
      </c>
      <c r="B5" s="18" t="s">
        <v>75</v>
      </c>
      <c r="C5" s="18">
        <v>240</v>
      </c>
      <c r="D5" s="8">
        <v>45</v>
      </c>
      <c r="E5" s="49"/>
      <c r="G5" s="33"/>
    </row>
    <row r="6" spans="1:7" ht="15.75" x14ac:dyDescent="0.25">
      <c r="A6" s="18">
        <v>4</v>
      </c>
      <c r="B6" s="18" t="s">
        <v>76</v>
      </c>
      <c r="C6" s="18">
        <v>87</v>
      </c>
      <c r="D6" s="8">
        <v>15</v>
      </c>
      <c r="E6" s="49"/>
      <c r="G6" s="33" t="s">
        <v>149</v>
      </c>
    </row>
    <row r="7" spans="1:7" x14ac:dyDescent="0.25">
      <c r="A7" s="18">
        <v>5</v>
      </c>
      <c r="B7" s="18" t="s">
        <v>77</v>
      </c>
      <c r="C7" s="18">
        <v>90</v>
      </c>
      <c r="D7" s="8">
        <v>15</v>
      </c>
      <c r="E7" s="49"/>
    </row>
    <row r="8" spans="1:7" x14ac:dyDescent="0.25">
      <c r="A8" s="18">
        <v>6</v>
      </c>
      <c r="B8" s="18" t="s">
        <v>78</v>
      </c>
      <c r="C8" s="18">
        <v>59</v>
      </c>
      <c r="D8" s="8">
        <v>16</v>
      </c>
      <c r="E8" s="49"/>
    </row>
    <row r="9" spans="1:7" x14ac:dyDescent="0.25">
      <c r="A9" s="18">
        <v>7</v>
      </c>
      <c r="B9" s="18" t="s">
        <v>79</v>
      </c>
      <c r="C9" s="18">
        <v>35</v>
      </c>
      <c r="D9" s="8">
        <v>10</v>
      </c>
      <c r="E9" s="49"/>
    </row>
    <row r="10" spans="1:7" x14ac:dyDescent="0.25">
      <c r="A10" s="18">
        <v>8</v>
      </c>
      <c r="B10" s="18" t="s">
        <v>80</v>
      </c>
      <c r="C10" s="18">
        <v>110</v>
      </c>
      <c r="D10" s="8">
        <v>29</v>
      </c>
      <c r="E10" s="49"/>
    </row>
    <row r="11" spans="1:7" x14ac:dyDescent="0.25">
      <c r="A11" s="18">
        <v>9</v>
      </c>
      <c r="B11" s="18" t="s">
        <v>81</v>
      </c>
      <c r="C11" s="18">
        <v>85</v>
      </c>
      <c r="D11" s="8">
        <v>30</v>
      </c>
      <c r="E11" s="49"/>
    </row>
    <row r="12" spans="1:7" x14ac:dyDescent="0.25">
      <c r="A12" s="18">
        <v>10</v>
      </c>
      <c r="B12" s="18" t="s">
        <v>82</v>
      </c>
      <c r="C12" s="18">
        <v>28</v>
      </c>
      <c r="D12" s="8">
        <v>14</v>
      </c>
      <c r="E12" s="49"/>
    </row>
    <row r="13" spans="1:7" x14ac:dyDescent="0.25">
      <c r="A13" s="18">
        <v>11</v>
      </c>
      <c r="B13" s="18" t="s">
        <v>83</v>
      </c>
      <c r="C13" s="18">
        <v>38</v>
      </c>
      <c r="D13" s="8">
        <v>18</v>
      </c>
      <c r="E13" s="49"/>
    </row>
    <row r="14" spans="1:7" x14ac:dyDescent="0.25">
      <c r="A14" s="18">
        <v>12</v>
      </c>
      <c r="B14" s="18" t="s">
        <v>84</v>
      </c>
      <c r="C14" s="18">
        <v>125</v>
      </c>
      <c r="D14" s="8">
        <v>41</v>
      </c>
      <c r="E14" s="49"/>
    </row>
    <row r="15" spans="1:7" x14ac:dyDescent="0.25">
      <c r="A15" s="18">
        <v>13</v>
      </c>
      <c r="B15" s="18" t="s">
        <v>85</v>
      </c>
      <c r="C15" s="18">
        <v>150</v>
      </c>
      <c r="D15" s="8">
        <v>17</v>
      </c>
      <c r="E15" s="49"/>
    </row>
    <row r="16" spans="1:7" x14ac:dyDescent="0.25">
      <c r="A16" s="18">
        <v>14</v>
      </c>
      <c r="B16" s="18" t="s">
        <v>86</v>
      </c>
      <c r="C16" s="18">
        <v>150</v>
      </c>
      <c r="D16" s="8">
        <v>26</v>
      </c>
      <c r="E16" s="49"/>
    </row>
    <row r="17" spans="1:5" s="4" customFormat="1" ht="21" x14ac:dyDescent="0.35">
      <c r="A17" s="21"/>
      <c r="B17" s="21"/>
      <c r="C17" s="21" t="s">
        <v>33</v>
      </c>
      <c r="D17" s="21">
        <f>SUM(D3:D16)</f>
        <v>350</v>
      </c>
      <c r="E17" s="21"/>
    </row>
    <row r="22" spans="1:5" x14ac:dyDescent="0.25">
      <c r="A22" t="s">
        <v>87</v>
      </c>
    </row>
    <row r="23" spans="1:5" x14ac:dyDescent="0.25">
      <c r="B23" t="s">
        <v>71</v>
      </c>
      <c r="C23" t="s">
        <v>1</v>
      </c>
      <c r="D23" t="s">
        <v>88</v>
      </c>
    </row>
    <row r="24" spans="1:5" x14ac:dyDescent="0.25">
      <c r="B24">
        <v>1</v>
      </c>
      <c r="C24" t="s">
        <v>89</v>
      </c>
      <c r="D24">
        <v>190</v>
      </c>
    </row>
    <row r="25" spans="1:5" x14ac:dyDescent="0.25">
      <c r="B25">
        <v>2</v>
      </c>
      <c r="C25" t="s">
        <v>90</v>
      </c>
      <c r="D25">
        <v>63</v>
      </c>
    </row>
    <row r="26" spans="1:5" x14ac:dyDescent="0.25">
      <c r="B26">
        <v>3</v>
      </c>
      <c r="C26" t="s">
        <v>91</v>
      </c>
      <c r="D26">
        <v>74</v>
      </c>
    </row>
    <row r="27" spans="1:5" x14ac:dyDescent="0.25">
      <c r="B27">
        <v>4</v>
      </c>
      <c r="C27" t="s">
        <v>92</v>
      </c>
      <c r="D27">
        <v>28</v>
      </c>
    </row>
    <row r="28" spans="1:5" x14ac:dyDescent="0.25">
      <c r="B28">
        <v>5</v>
      </c>
      <c r="C28" t="s">
        <v>93</v>
      </c>
      <c r="D28">
        <v>46</v>
      </c>
    </row>
    <row r="29" spans="1:5" x14ac:dyDescent="0.25">
      <c r="B29">
        <v>6</v>
      </c>
      <c r="C29" t="s">
        <v>94</v>
      </c>
      <c r="D29">
        <v>37</v>
      </c>
    </row>
    <row r="30" spans="1:5" x14ac:dyDescent="0.25">
      <c r="B30">
        <v>7</v>
      </c>
      <c r="C30" t="s">
        <v>95</v>
      </c>
      <c r="D30">
        <v>43</v>
      </c>
    </row>
    <row r="31" spans="1:5" x14ac:dyDescent="0.25">
      <c r="B31">
        <v>8</v>
      </c>
      <c r="C31" t="s">
        <v>96</v>
      </c>
      <c r="D31">
        <v>67</v>
      </c>
    </row>
    <row r="32" spans="1:5" x14ac:dyDescent="0.25">
      <c r="B32">
        <v>9</v>
      </c>
      <c r="C32" t="s">
        <v>97</v>
      </c>
      <c r="D32">
        <v>72</v>
      </c>
    </row>
    <row r="33" spans="2:4" x14ac:dyDescent="0.25">
      <c r="B33">
        <v>10</v>
      </c>
      <c r="C33" t="s">
        <v>98</v>
      </c>
      <c r="D33">
        <v>91</v>
      </c>
    </row>
    <row r="34" spans="2:4" x14ac:dyDescent="0.25">
      <c r="B34">
        <v>11</v>
      </c>
      <c r="C34" t="s">
        <v>99</v>
      </c>
      <c r="D34">
        <v>56</v>
      </c>
    </row>
  </sheetData>
  <mergeCells count="1">
    <mergeCell ref="E3:E1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67B8C0-733B-4A39-8BB7-B97E9B2C62CB}">
  <sheetPr>
    <tabColor theme="5" tint="-0.249977111117893"/>
  </sheetPr>
  <dimension ref="A1:H32"/>
  <sheetViews>
    <sheetView topLeftCell="A31" workbookViewId="0">
      <selection activeCell="E32" sqref="E32"/>
    </sheetView>
  </sheetViews>
  <sheetFormatPr defaultRowHeight="15" x14ac:dyDescent="0.25"/>
  <cols>
    <col min="1" max="1" width="5.28515625" customWidth="1"/>
    <col min="2" max="2" width="22.7109375" customWidth="1"/>
    <col min="3" max="3" width="22.42578125" customWidth="1"/>
    <col min="4" max="4" width="25.7109375" customWidth="1"/>
    <col min="5" max="5" width="22.28515625" customWidth="1"/>
    <col min="6" max="6" width="22" customWidth="1"/>
  </cols>
  <sheetData>
    <row r="1" spans="1:8" x14ac:dyDescent="0.25">
      <c r="A1" t="s">
        <v>102</v>
      </c>
    </row>
    <row r="3" spans="1:8" s="14" customFormat="1" ht="45" x14ac:dyDescent="0.25">
      <c r="A3" s="17" t="s">
        <v>103</v>
      </c>
      <c r="B3" s="17" t="s">
        <v>1</v>
      </c>
      <c r="C3" s="17" t="s">
        <v>104</v>
      </c>
      <c r="D3" s="17" t="s">
        <v>105</v>
      </c>
      <c r="E3" s="17" t="s">
        <v>106</v>
      </c>
      <c r="F3" s="17" t="s">
        <v>142</v>
      </c>
    </row>
    <row r="4" spans="1:8" x14ac:dyDescent="0.25">
      <c r="A4" s="18">
        <v>1</v>
      </c>
      <c r="B4" s="18" t="s">
        <v>107</v>
      </c>
      <c r="C4" s="18" t="s">
        <v>108</v>
      </c>
      <c r="D4" s="18" t="s">
        <v>109</v>
      </c>
      <c r="E4" s="18">
        <v>72</v>
      </c>
      <c r="F4" s="18">
        <v>43</v>
      </c>
      <c r="H4" s="12" t="s">
        <v>143</v>
      </c>
    </row>
    <row r="5" spans="1:8" x14ac:dyDescent="0.25">
      <c r="A5" s="18">
        <v>2</v>
      </c>
      <c r="B5" s="18" t="s">
        <v>110</v>
      </c>
      <c r="C5" s="18" t="s">
        <v>108</v>
      </c>
      <c r="D5" s="18" t="s">
        <v>109</v>
      </c>
      <c r="E5" s="18">
        <v>200</v>
      </c>
      <c r="F5" s="18">
        <v>40</v>
      </c>
      <c r="H5" s="12" t="s">
        <v>144</v>
      </c>
    </row>
    <row r="6" spans="1:8" x14ac:dyDescent="0.25">
      <c r="A6" s="18">
        <v>3</v>
      </c>
      <c r="B6" s="18" t="s">
        <v>111</v>
      </c>
      <c r="C6" s="18" t="s">
        <v>108</v>
      </c>
      <c r="D6" s="18" t="s">
        <v>109</v>
      </c>
      <c r="E6" s="18">
        <v>152</v>
      </c>
      <c r="F6" s="18">
        <v>30</v>
      </c>
      <c r="H6" s="12" t="s">
        <v>145</v>
      </c>
    </row>
    <row r="7" spans="1:8" x14ac:dyDescent="0.25">
      <c r="A7" s="18">
        <v>4</v>
      </c>
      <c r="B7" s="18" t="s">
        <v>112</v>
      </c>
      <c r="C7" s="18" t="s">
        <v>108</v>
      </c>
      <c r="D7" s="18" t="s">
        <v>109</v>
      </c>
      <c r="E7" s="18">
        <v>56</v>
      </c>
      <c r="F7" s="18">
        <v>20</v>
      </c>
      <c r="H7" s="12" t="s">
        <v>146</v>
      </c>
    </row>
    <row r="8" spans="1:8" x14ac:dyDescent="0.25">
      <c r="A8" s="18">
        <v>6</v>
      </c>
      <c r="B8" s="18" t="s">
        <v>113</v>
      </c>
      <c r="C8" s="18" t="s">
        <v>108</v>
      </c>
      <c r="D8" s="18" t="s">
        <v>109</v>
      </c>
      <c r="E8" s="18">
        <v>123</v>
      </c>
      <c r="F8" s="18">
        <v>70</v>
      </c>
      <c r="H8" s="12" t="s">
        <v>147</v>
      </c>
    </row>
    <row r="9" spans="1:8" x14ac:dyDescent="0.25">
      <c r="A9" s="18">
        <v>7</v>
      </c>
      <c r="B9" s="18" t="s">
        <v>114</v>
      </c>
      <c r="C9" s="18" t="s">
        <v>108</v>
      </c>
      <c r="D9" s="18" t="s">
        <v>109</v>
      </c>
      <c r="E9" s="18">
        <v>235</v>
      </c>
      <c r="F9" s="18">
        <v>50</v>
      </c>
      <c r="H9" t="s">
        <v>148</v>
      </c>
    </row>
    <row r="10" spans="1:8" x14ac:dyDescent="0.25">
      <c r="A10" s="18">
        <v>8</v>
      </c>
      <c r="B10" s="18" t="s">
        <v>115</v>
      </c>
      <c r="C10" s="18" t="s">
        <v>108</v>
      </c>
      <c r="D10" s="18" t="s">
        <v>109</v>
      </c>
      <c r="E10" s="18">
        <v>30</v>
      </c>
      <c r="F10" s="18">
        <v>20</v>
      </c>
    </row>
    <row r="11" spans="1:8" x14ac:dyDescent="0.25">
      <c r="A11" s="18">
        <v>9</v>
      </c>
      <c r="B11" s="18" t="s">
        <v>116</v>
      </c>
      <c r="C11" s="18" t="s">
        <v>120</v>
      </c>
      <c r="D11" s="18" t="s">
        <v>117</v>
      </c>
      <c r="E11" s="18">
        <v>50</v>
      </c>
      <c r="F11" s="18">
        <v>40</v>
      </c>
    </row>
    <row r="12" spans="1:8" x14ac:dyDescent="0.25">
      <c r="A12" s="18">
        <v>10</v>
      </c>
      <c r="B12" s="18" t="s">
        <v>118</v>
      </c>
      <c r="C12" s="18" t="s">
        <v>120</v>
      </c>
      <c r="D12" s="18" t="s">
        <v>117</v>
      </c>
      <c r="E12" s="18">
        <v>25</v>
      </c>
      <c r="F12" s="18">
        <v>14</v>
      </c>
    </row>
    <row r="13" spans="1:8" x14ac:dyDescent="0.25">
      <c r="A13" s="18">
        <v>11</v>
      </c>
      <c r="B13" s="18" t="s">
        <v>119</v>
      </c>
      <c r="C13" s="18" t="s">
        <v>120</v>
      </c>
      <c r="D13" s="18" t="s">
        <v>117</v>
      </c>
      <c r="E13" s="18">
        <v>135</v>
      </c>
      <c r="F13" s="18">
        <v>60</v>
      </c>
    </row>
    <row r="14" spans="1:8" x14ac:dyDescent="0.25">
      <c r="A14" s="18">
        <v>12</v>
      </c>
      <c r="B14" s="18" t="s">
        <v>121</v>
      </c>
      <c r="C14" s="18" t="s">
        <v>120</v>
      </c>
      <c r="D14" s="18" t="s">
        <v>117</v>
      </c>
      <c r="E14" s="18">
        <v>15</v>
      </c>
      <c r="F14" s="18">
        <v>15</v>
      </c>
    </row>
    <row r="15" spans="1:8" x14ac:dyDescent="0.25">
      <c r="A15" s="18">
        <v>13</v>
      </c>
      <c r="B15" s="18" t="s">
        <v>122</v>
      </c>
      <c r="C15" s="18" t="s">
        <v>120</v>
      </c>
      <c r="D15" s="18" t="s">
        <v>123</v>
      </c>
      <c r="E15" s="18">
        <v>100</v>
      </c>
      <c r="F15" s="18">
        <v>30</v>
      </c>
    </row>
    <row r="16" spans="1:8" x14ac:dyDescent="0.25">
      <c r="A16" s="18">
        <v>14</v>
      </c>
      <c r="B16" s="18" t="s">
        <v>124</v>
      </c>
      <c r="C16" s="18" t="s">
        <v>120</v>
      </c>
      <c r="D16" s="18" t="s">
        <v>117</v>
      </c>
      <c r="E16" s="18">
        <v>60</v>
      </c>
      <c r="F16" s="18">
        <v>35</v>
      </c>
    </row>
    <row r="17" spans="1:6" x14ac:dyDescent="0.25">
      <c r="A17" s="18">
        <v>15</v>
      </c>
      <c r="B17" s="18" t="s">
        <v>125</v>
      </c>
      <c r="C17" s="18" t="s">
        <v>120</v>
      </c>
      <c r="D17" s="18" t="s">
        <v>117</v>
      </c>
      <c r="E17" s="18">
        <v>60</v>
      </c>
      <c r="F17" s="18">
        <v>47</v>
      </c>
    </row>
    <row r="18" spans="1:6" x14ac:dyDescent="0.25">
      <c r="A18" s="18">
        <v>16</v>
      </c>
      <c r="B18" s="18" t="s">
        <v>126</v>
      </c>
      <c r="C18" s="18" t="s">
        <v>120</v>
      </c>
      <c r="D18" s="18" t="s">
        <v>117</v>
      </c>
      <c r="E18" s="18">
        <v>1000</v>
      </c>
      <c r="F18" s="18">
        <v>110</v>
      </c>
    </row>
    <row r="19" spans="1:6" x14ac:dyDescent="0.25">
      <c r="A19" s="18">
        <v>17</v>
      </c>
      <c r="B19" s="18" t="s">
        <v>127</v>
      </c>
      <c r="C19" s="18" t="s">
        <v>120</v>
      </c>
      <c r="D19" s="18" t="s">
        <v>117</v>
      </c>
      <c r="E19" s="18">
        <v>104</v>
      </c>
      <c r="F19" s="18">
        <v>53</v>
      </c>
    </row>
    <row r="20" spans="1:6" x14ac:dyDescent="0.25">
      <c r="A20" s="18">
        <v>18</v>
      </c>
      <c r="B20" s="18" t="s">
        <v>128</v>
      </c>
      <c r="C20" s="18" t="s">
        <v>120</v>
      </c>
      <c r="D20" s="18" t="s">
        <v>117</v>
      </c>
      <c r="E20" s="18">
        <v>27</v>
      </c>
      <c r="F20" s="18">
        <v>25</v>
      </c>
    </row>
    <row r="21" spans="1:6" x14ac:dyDescent="0.25">
      <c r="A21" s="18">
        <v>19</v>
      </c>
      <c r="B21" s="18" t="s">
        <v>129</v>
      </c>
      <c r="C21" s="18" t="s">
        <v>120</v>
      </c>
      <c r="D21" s="18" t="s">
        <v>117</v>
      </c>
      <c r="E21" s="18">
        <v>32</v>
      </c>
      <c r="F21" s="18">
        <v>15</v>
      </c>
    </row>
    <row r="22" spans="1:6" x14ac:dyDescent="0.25">
      <c r="A22" s="18">
        <v>20</v>
      </c>
      <c r="B22" s="18" t="s">
        <v>130</v>
      </c>
      <c r="C22" s="18" t="s">
        <v>120</v>
      </c>
      <c r="D22" s="18" t="s">
        <v>117</v>
      </c>
      <c r="E22" s="18">
        <v>45</v>
      </c>
      <c r="F22" s="18">
        <v>27</v>
      </c>
    </row>
    <row r="23" spans="1:6" x14ac:dyDescent="0.25">
      <c r="A23" s="18">
        <v>21</v>
      </c>
      <c r="B23" s="18" t="s">
        <v>131</v>
      </c>
      <c r="C23" s="18" t="s">
        <v>120</v>
      </c>
      <c r="D23" s="18" t="s">
        <v>117</v>
      </c>
      <c r="E23" s="18">
        <v>30</v>
      </c>
      <c r="F23" s="18">
        <v>20</v>
      </c>
    </row>
    <row r="24" spans="1:6" x14ac:dyDescent="0.25">
      <c r="A24" s="18">
        <v>22</v>
      </c>
      <c r="B24" s="18" t="s">
        <v>132</v>
      </c>
      <c r="C24" s="18" t="s">
        <v>120</v>
      </c>
      <c r="D24" s="18" t="s">
        <v>117</v>
      </c>
      <c r="E24" s="18">
        <v>10</v>
      </c>
      <c r="F24" s="18">
        <v>8</v>
      </c>
    </row>
    <row r="25" spans="1:6" x14ac:dyDescent="0.25">
      <c r="A25" s="18">
        <v>23</v>
      </c>
      <c r="B25" s="18" t="s">
        <v>133</v>
      </c>
      <c r="C25" s="18" t="s">
        <v>120</v>
      </c>
      <c r="D25" s="18" t="s">
        <v>117</v>
      </c>
      <c r="E25" s="18">
        <v>40</v>
      </c>
      <c r="F25" s="18">
        <v>17</v>
      </c>
    </row>
    <row r="26" spans="1:6" x14ac:dyDescent="0.25">
      <c r="A26" s="18">
        <v>24</v>
      </c>
      <c r="B26" s="18" t="s">
        <v>134</v>
      </c>
      <c r="C26" s="18" t="s">
        <v>120</v>
      </c>
      <c r="D26" s="18" t="s">
        <v>117</v>
      </c>
      <c r="E26" s="18">
        <v>30</v>
      </c>
      <c r="F26" s="18">
        <v>21</v>
      </c>
    </row>
    <row r="27" spans="1:6" x14ac:dyDescent="0.25">
      <c r="A27" s="18">
        <v>25</v>
      </c>
      <c r="B27" s="18" t="s">
        <v>136</v>
      </c>
      <c r="C27" s="18" t="s">
        <v>135</v>
      </c>
      <c r="D27" s="18" t="s">
        <v>117</v>
      </c>
      <c r="E27" s="18">
        <v>55</v>
      </c>
      <c r="F27" s="18">
        <v>40</v>
      </c>
    </row>
    <row r="28" spans="1:6" x14ac:dyDescent="0.25">
      <c r="A28" s="18">
        <v>26</v>
      </c>
      <c r="B28" s="18" t="s">
        <v>137</v>
      </c>
      <c r="C28" s="18" t="s">
        <v>135</v>
      </c>
      <c r="D28" s="18" t="s">
        <v>117</v>
      </c>
      <c r="E28" s="18">
        <v>40</v>
      </c>
      <c r="F28" s="18">
        <v>15</v>
      </c>
    </row>
    <row r="29" spans="1:6" ht="60" x14ac:dyDescent="0.25">
      <c r="A29" s="18">
        <v>27</v>
      </c>
      <c r="B29" s="19" t="s">
        <v>138</v>
      </c>
      <c r="C29" s="18" t="s">
        <v>135</v>
      </c>
      <c r="D29" s="18" t="s">
        <v>117</v>
      </c>
      <c r="E29" s="18">
        <v>45</v>
      </c>
      <c r="F29" s="18">
        <v>35</v>
      </c>
    </row>
    <row r="30" spans="1:6" ht="105" x14ac:dyDescent="0.25">
      <c r="A30" s="18">
        <v>28</v>
      </c>
      <c r="B30" s="19" t="s">
        <v>139</v>
      </c>
      <c r="C30" s="18" t="s">
        <v>140</v>
      </c>
      <c r="D30" s="18" t="s">
        <v>117</v>
      </c>
      <c r="E30" s="18">
        <v>300</v>
      </c>
      <c r="F30" s="18">
        <v>90</v>
      </c>
    </row>
    <row r="31" spans="1:6" x14ac:dyDescent="0.25">
      <c r="A31" s="18">
        <v>29</v>
      </c>
      <c r="B31" s="18" t="s">
        <v>141</v>
      </c>
      <c r="C31" s="18" t="s">
        <v>140</v>
      </c>
      <c r="D31" s="18" t="s">
        <v>117</v>
      </c>
      <c r="E31" s="18">
        <v>35</v>
      </c>
      <c r="F31" s="18">
        <v>10</v>
      </c>
    </row>
    <row r="32" spans="1:6" s="4" customFormat="1" ht="21" x14ac:dyDescent="0.35">
      <c r="E32" s="21" t="s">
        <v>33</v>
      </c>
      <c r="F32" s="21">
        <f>SUM(F4:F31)</f>
        <v>1000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9A77D3-0399-45A8-BAF1-9ACB148FFF47}">
  <sheetPr>
    <tabColor rgb="FFFFFF00"/>
  </sheetPr>
  <dimension ref="A1:E43"/>
  <sheetViews>
    <sheetView topLeftCell="A7" workbookViewId="0">
      <selection activeCell="F18" sqref="F18"/>
    </sheetView>
  </sheetViews>
  <sheetFormatPr defaultRowHeight="15" x14ac:dyDescent="0.25"/>
  <cols>
    <col min="1" max="1" width="20.28515625" customWidth="1"/>
    <col min="2" max="2" width="42" customWidth="1"/>
    <col min="3" max="3" width="19.42578125" customWidth="1"/>
    <col min="4" max="4" width="22.5703125" customWidth="1"/>
    <col min="5" max="5" width="32.140625" customWidth="1"/>
  </cols>
  <sheetData>
    <row r="1" spans="1:5" x14ac:dyDescent="0.25">
      <c r="A1" t="s">
        <v>150</v>
      </c>
    </row>
    <row r="3" spans="1:5" x14ac:dyDescent="0.25">
      <c r="A3" t="s">
        <v>188</v>
      </c>
    </row>
    <row r="5" spans="1:5" x14ac:dyDescent="0.25">
      <c r="A5" s="32" t="s">
        <v>151</v>
      </c>
      <c r="B5" s="32" t="s">
        <v>189</v>
      </c>
      <c r="C5" s="32" t="s">
        <v>68</v>
      </c>
      <c r="D5" s="32" t="s">
        <v>181</v>
      </c>
      <c r="E5" s="32" t="s">
        <v>182</v>
      </c>
    </row>
    <row r="6" spans="1:5" ht="44.25" customHeight="1" x14ac:dyDescent="0.25">
      <c r="A6" s="18" t="s">
        <v>153</v>
      </c>
      <c r="B6" s="35">
        <v>20</v>
      </c>
      <c r="C6" s="18" t="s">
        <v>192</v>
      </c>
      <c r="D6" s="35">
        <v>60</v>
      </c>
      <c r="E6" s="19" t="s">
        <v>183</v>
      </c>
    </row>
    <row r="7" spans="1:5" x14ac:dyDescent="0.25">
      <c r="A7" s="18" t="s">
        <v>154</v>
      </c>
      <c r="B7" s="35">
        <v>154</v>
      </c>
      <c r="C7" s="18" t="s">
        <v>192</v>
      </c>
      <c r="D7" s="35">
        <v>157</v>
      </c>
      <c r="E7" s="19"/>
    </row>
    <row r="8" spans="1:5" x14ac:dyDescent="0.25">
      <c r="A8" s="18" t="s">
        <v>155</v>
      </c>
      <c r="B8" s="35">
        <v>46</v>
      </c>
      <c r="C8" s="18" t="s">
        <v>192</v>
      </c>
      <c r="D8" s="35">
        <v>50</v>
      </c>
      <c r="E8" s="19"/>
    </row>
    <row r="9" spans="1:5" x14ac:dyDescent="0.25">
      <c r="A9" s="18" t="s">
        <v>156</v>
      </c>
      <c r="B9" s="35">
        <v>75</v>
      </c>
      <c r="C9" s="18" t="s">
        <v>192</v>
      </c>
      <c r="D9" s="35">
        <v>75</v>
      </c>
      <c r="E9" s="19"/>
    </row>
    <row r="10" spans="1:5" x14ac:dyDescent="0.25">
      <c r="A10" s="18" t="s">
        <v>157</v>
      </c>
      <c r="B10" s="35">
        <v>71</v>
      </c>
      <c r="C10" s="18" t="s">
        <v>192</v>
      </c>
      <c r="D10" s="35">
        <v>75</v>
      </c>
      <c r="E10" s="19"/>
    </row>
    <row r="11" spans="1:5" ht="60" x14ac:dyDescent="0.25">
      <c r="A11" s="26" t="s">
        <v>180</v>
      </c>
      <c r="B11" s="38">
        <v>35</v>
      </c>
      <c r="C11" s="27" t="s">
        <v>193</v>
      </c>
      <c r="D11" s="35">
        <v>55</v>
      </c>
      <c r="E11" s="19" t="s">
        <v>194</v>
      </c>
    </row>
    <row r="12" spans="1:5" ht="30" x14ac:dyDescent="0.25">
      <c r="A12" s="26" t="s">
        <v>184</v>
      </c>
      <c r="B12" s="38">
        <v>35</v>
      </c>
      <c r="C12" s="27" t="s">
        <v>193</v>
      </c>
      <c r="D12" s="35">
        <v>35</v>
      </c>
      <c r="E12" s="19"/>
    </row>
    <row r="13" spans="1:5" ht="30" x14ac:dyDescent="0.25">
      <c r="A13" s="26" t="s">
        <v>179</v>
      </c>
      <c r="B13" s="38">
        <v>30</v>
      </c>
      <c r="C13" s="27" t="s">
        <v>193</v>
      </c>
      <c r="D13" s="35">
        <v>30</v>
      </c>
      <c r="E13" s="19"/>
    </row>
    <row r="14" spans="1:5" ht="30" x14ac:dyDescent="0.25">
      <c r="A14" s="18" t="s">
        <v>185</v>
      </c>
      <c r="B14" s="35">
        <v>10</v>
      </c>
      <c r="C14" s="18"/>
      <c r="D14" s="35">
        <v>10</v>
      </c>
      <c r="E14" s="19" t="s">
        <v>190</v>
      </c>
    </row>
    <row r="15" spans="1:5" ht="30.75" customHeight="1" x14ac:dyDescent="0.25">
      <c r="A15" s="18" t="s">
        <v>186</v>
      </c>
      <c r="B15" s="35">
        <v>20</v>
      </c>
      <c r="C15" s="18"/>
      <c r="D15" s="31">
        <v>22</v>
      </c>
      <c r="E15" s="19" t="s">
        <v>190</v>
      </c>
    </row>
    <row r="16" spans="1:5" s="4" customFormat="1" ht="21" x14ac:dyDescent="0.35">
      <c r="B16" s="39">
        <f>SUM(B6:B15)</f>
        <v>496</v>
      </c>
      <c r="C16" s="4" t="s">
        <v>161</v>
      </c>
      <c r="D16" s="4">
        <f>SUM(D6:D15)</f>
        <v>569</v>
      </c>
    </row>
    <row r="20" spans="1:4" x14ac:dyDescent="0.25">
      <c r="A20" t="s">
        <v>172</v>
      </c>
    </row>
    <row r="21" spans="1:4" s="1" customFormat="1" ht="30" x14ac:dyDescent="0.25">
      <c r="A21" s="34" t="s">
        <v>151</v>
      </c>
      <c r="B21" s="34" t="s">
        <v>152</v>
      </c>
      <c r="C21" s="17" t="s">
        <v>62</v>
      </c>
      <c r="D21" s="34" t="s">
        <v>173</v>
      </c>
    </row>
    <row r="22" spans="1:4" x14ac:dyDescent="0.25">
      <c r="A22" s="18" t="s">
        <v>153</v>
      </c>
      <c r="B22" s="18" t="s">
        <v>162</v>
      </c>
      <c r="C22" s="53">
        <v>20</v>
      </c>
      <c r="D22" s="18"/>
    </row>
    <row r="23" spans="1:4" x14ac:dyDescent="0.25">
      <c r="A23" s="18" t="s">
        <v>153</v>
      </c>
      <c r="B23" s="18" t="s">
        <v>163</v>
      </c>
      <c r="C23" s="54"/>
      <c r="D23" s="18"/>
    </row>
    <row r="24" spans="1:4" x14ac:dyDescent="0.25">
      <c r="A24" s="18" t="s">
        <v>153</v>
      </c>
      <c r="B24" s="18" t="s">
        <v>164</v>
      </c>
      <c r="C24" s="55"/>
      <c r="D24" s="18"/>
    </row>
    <row r="25" spans="1:4" x14ac:dyDescent="0.25">
      <c r="A25" s="18" t="s">
        <v>154</v>
      </c>
      <c r="B25" s="18" t="s">
        <v>165</v>
      </c>
      <c r="C25" s="53">
        <v>154</v>
      </c>
      <c r="D25" s="18"/>
    </row>
    <row r="26" spans="1:4" x14ac:dyDescent="0.25">
      <c r="A26" s="18" t="s">
        <v>154</v>
      </c>
      <c r="B26" s="18" t="s">
        <v>166</v>
      </c>
      <c r="C26" s="54"/>
      <c r="D26" s="18"/>
    </row>
    <row r="27" spans="1:4" x14ac:dyDescent="0.25">
      <c r="A27" s="18" t="s">
        <v>154</v>
      </c>
      <c r="B27" s="18" t="s">
        <v>167</v>
      </c>
      <c r="C27" s="54"/>
      <c r="D27" s="18"/>
    </row>
    <row r="28" spans="1:4" x14ac:dyDescent="0.25">
      <c r="A28" s="18" t="s">
        <v>154</v>
      </c>
      <c r="B28" s="18" t="s">
        <v>168</v>
      </c>
      <c r="C28" s="55"/>
      <c r="D28" s="18"/>
    </row>
    <row r="29" spans="1:4" x14ac:dyDescent="0.25">
      <c r="A29" s="18" t="s">
        <v>155</v>
      </c>
      <c r="B29" s="18" t="s">
        <v>169</v>
      </c>
      <c r="C29" s="35">
        <v>16</v>
      </c>
      <c r="D29" s="18"/>
    </row>
    <row r="30" spans="1:4" ht="45" x14ac:dyDescent="0.25">
      <c r="A30" s="18" t="s">
        <v>155</v>
      </c>
      <c r="B30" s="19" t="s">
        <v>171</v>
      </c>
      <c r="C30" s="35">
        <v>30</v>
      </c>
      <c r="D30" s="18"/>
    </row>
    <row r="31" spans="1:4" ht="71.25" customHeight="1" x14ac:dyDescent="0.25">
      <c r="A31" s="18" t="s">
        <v>156</v>
      </c>
      <c r="B31" s="19" t="s">
        <v>170</v>
      </c>
      <c r="C31" s="35">
        <v>75</v>
      </c>
      <c r="D31" s="37" t="s">
        <v>174</v>
      </c>
    </row>
    <row r="32" spans="1:4" ht="15" customHeight="1" x14ac:dyDescent="0.25">
      <c r="A32" s="18" t="s">
        <v>157</v>
      </c>
      <c r="B32" s="18" t="s">
        <v>158</v>
      </c>
      <c r="C32" s="56">
        <v>71</v>
      </c>
      <c r="D32" s="50" t="s">
        <v>175</v>
      </c>
    </row>
    <row r="33" spans="1:4" x14ac:dyDescent="0.25">
      <c r="A33" s="18" t="s">
        <v>157</v>
      </c>
      <c r="B33" s="18" t="s">
        <v>159</v>
      </c>
      <c r="C33" s="57"/>
      <c r="D33" s="51"/>
    </row>
    <row r="34" spans="1:4" ht="26.25" customHeight="1" x14ac:dyDescent="0.25">
      <c r="A34" s="18" t="s">
        <v>157</v>
      </c>
      <c r="B34" s="18" t="s">
        <v>160</v>
      </c>
      <c r="C34" s="58"/>
      <c r="D34" s="52"/>
    </row>
    <row r="35" spans="1:4" s="15" customFormat="1" x14ac:dyDescent="0.25">
      <c r="A35" s="20"/>
      <c r="B35" s="20" t="s">
        <v>176</v>
      </c>
      <c r="C35" s="20">
        <f>SUM(C22:C34)</f>
        <v>366</v>
      </c>
      <c r="D35" s="20"/>
    </row>
    <row r="37" spans="1:4" x14ac:dyDescent="0.25">
      <c r="A37" t="s">
        <v>191</v>
      </c>
    </row>
    <row r="39" spans="1:4" ht="30" x14ac:dyDescent="0.25">
      <c r="A39" s="34" t="s">
        <v>151</v>
      </c>
      <c r="B39" s="34" t="s">
        <v>152</v>
      </c>
      <c r="C39" s="17" t="s">
        <v>62</v>
      </c>
      <c r="D39" s="34" t="s">
        <v>173</v>
      </c>
    </row>
    <row r="40" spans="1:4" x14ac:dyDescent="0.25">
      <c r="A40" s="18" t="s">
        <v>177</v>
      </c>
      <c r="B40" s="18" t="s">
        <v>178</v>
      </c>
      <c r="C40" s="31">
        <v>35</v>
      </c>
      <c r="D40" s="18"/>
    </row>
    <row r="41" spans="1:4" x14ac:dyDescent="0.25">
      <c r="A41" s="18" t="s">
        <v>177</v>
      </c>
      <c r="B41" s="18" t="s">
        <v>179</v>
      </c>
      <c r="C41" s="31">
        <v>30</v>
      </c>
      <c r="D41" s="18"/>
    </row>
    <row r="42" spans="1:4" x14ac:dyDescent="0.25">
      <c r="A42" s="18" t="s">
        <v>155</v>
      </c>
      <c r="B42" s="18" t="s">
        <v>180</v>
      </c>
      <c r="C42" s="31">
        <v>35</v>
      </c>
      <c r="D42" s="18"/>
    </row>
    <row r="43" spans="1:4" ht="57" customHeight="1" x14ac:dyDescent="0.25">
      <c r="A43" s="18"/>
      <c r="B43" s="36" t="s">
        <v>176</v>
      </c>
      <c r="C43" s="20">
        <f>SUM(C40:C42)</f>
        <v>100</v>
      </c>
      <c r="D43" s="19" t="s">
        <v>187</v>
      </c>
    </row>
  </sheetData>
  <mergeCells count="4">
    <mergeCell ref="D32:D34"/>
    <mergeCell ref="C25:C28"/>
    <mergeCell ref="C22:C24"/>
    <mergeCell ref="C32:C34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57AA70E-0458-4A29-BA28-E3CE0D3BCF07}">
  <dimension ref="A1:D7"/>
  <sheetViews>
    <sheetView workbookViewId="0">
      <selection activeCell="E7" sqref="E7"/>
    </sheetView>
  </sheetViews>
  <sheetFormatPr defaultRowHeight="15" x14ac:dyDescent="0.25"/>
  <cols>
    <col min="1" max="1" width="12.85546875" customWidth="1"/>
    <col min="2" max="2" width="24.7109375" style="40" customWidth="1"/>
  </cols>
  <sheetData>
    <row r="1" spans="1:4" x14ac:dyDescent="0.25">
      <c r="B1" s="40" t="s">
        <v>196</v>
      </c>
    </row>
    <row r="2" spans="1:4" x14ac:dyDescent="0.25">
      <c r="A2" t="s">
        <v>0</v>
      </c>
      <c r="B2" s="40">
        <v>297</v>
      </c>
    </row>
    <row r="3" spans="1:4" x14ac:dyDescent="0.25">
      <c r="A3" t="s">
        <v>195</v>
      </c>
      <c r="B3" s="40">
        <v>165</v>
      </c>
    </row>
    <row r="4" spans="1:4" x14ac:dyDescent="0.25">
      <c r="A4" t="s">
        <v>70</v>
      </c>
      <c r="B4" s="40">
        <v>350</v>
      </c>
      <c r="D4" t="s">
        <v>198</v>
      </c>
    </row>
    <row r="5" spans="1:4" x14ac:dyDescent="0.25">
      <c r="A5" t="s">
        <v>102</v>
      </c>
      <c r="B5" s="40">
        <v>1000</v>
      </c>
    </row>
    <row r="6" spans="1:4" x14ac:dyDescent="0.25">
      <c r="A6" t="s">
        <v>197</v>
      </c>
      <c r="B6" s="40">
        <v>569</v>
      </c>
    </row>
    <row r="7" spans="1:4" x14ac:dyDescent="0.25">
      <c r="A7" s="41" t="s">
        <v>33</v>
      </c>
      <c r="B7" s="42">
        <f>SUM(B2:B6)</f>
        <v>2381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CCR</vt:lpstr>
      <vt:lpstr>SV</vt:lpstr>
      <vt:lpstr>Progreso</vt:lpstr>
      <vt:lpstr>UCRES</vt:lpstr>
      <vt:lpstr>SUR</vt:lpstr>
      <vt:lpstr>Familias beneficiadas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G.</dc:creator>
  <cp:lastModifiedBy>Mario G.</cp:lastModifiedBy>
  <dcterms:created xsi:type="dcterms:W3CDTF">2020-05-05T20:49:48Z</dcterms:created>
  <dcterms:modified xsi:type="dcterms:W3CDTF">2020-05-06T18:06:33Z</dcterms:modified>
</cp:coreProperties>
</file>